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ip.latham\Desktop\RPR and MSF\MSF Tool v2 Final\RO\"/>
    </mc:Choice>
  </mc:AlternateContent>
  <xr:revisionPtr revIDLastSave="0" documentId="8_{E73B5627-595F-4A71-A035-45579EB2FAD9}" xr6:coauthVersionLast="47" xr6:coauthVersionMax="47" xr10:uidLastSave="{00000000-0000-0000-0000-000000000000}"/>
  <bookViews>
    <workbookView xWindow="0" yWindow="0" windowWidth="28800" windowHeight="11610" xr2:uid="{C7774D4D-07BF-4E4D-931E-2E507D9CA2D6}"/>
  </bookViews>
  <sheets>
    <sheet name="INSTRUCTIONS" sheetId="3" r:id="rId1"/>
    <sheet name="Medical Colleagues" sheetId="1" r:id="rId2"/>
    <sheet name="Non-Medical Colleague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30" i="1"/>
  <c r="E20" i="1" l="1"/>
  <c r="E15" i="1"/>
  <c r="E12" i="1"/>
  <c r="E32" i="1" l="1"/>
  <c r="U19" i="2"/>
  <c r="T19" i="2"/>
  <c r="R19" i="2"/>
  <c r="Q19" i="2"/>
  <c r="U16" i="2"/>
  <c r="T16" i="2"/>
  <c r="R16" i="2"/>
  <c r="Q16" i="2"/>
  <c r="U15" i="2"/>
  <c r="T15" i="2"/>
  <c r="R15" i="2"/>
  <c r="Q15" i="2"/>
  <c r="U14" i="2"/>
  <c r="T14" i="2"/>
  <c r="R14" i="2"/>
  <c r="Q14" i="2"/>
  <c r="U13" i="2"/>
  <c r="T13" i="2"/>
  <c r="R13" i="2"/>
  <c r="Q13" i="2"/>
  <c r="U11" i="2"/>
  <c r="T11" i="2"/>
  <c r="R11" i="2"/>
  <c r="Q11" i="2"/>
  <c r="U10" i="2"/>
  <c r="T10" i="2"/>
  <c r="R10" i="2"/>
  <c r="Q10" i="2"/>
  <c r="U9" i="2"/>
  <c r="T9" i="2"/>
  <c r="R9" i="2"/>
  <c r="Q9" i="2"/>
  <c r="U8" i="2"/>
  <c r="T8" i="2"/>
  <c r="R8" i="2"/>
  <c r="Q8" i="2"/>
  <c r="U18" i="2"/>
  <c r="T18" i="2"/>
  <c r="R18" i="2"/>
  <c r="Q18" i="2"/>
  <c r="U6" i="2"/>
  <c r="T6" i="2"/>
  <c r="R6" i="2"/>
  <c r="Q6" i="2"/>
  <c r="U5" i="2"/>
  <c r="T5" i="2"/>
  <c r="R5" i="2"/>
  <c r="Q5" i="2"/>
  <c r="U4" i="2"/>
  <c r="T4" i="2"/>
  <c r="R4" i="2"/>
  <c r="Q4" i="2"/>
  <c r="U3" i="2"/>
  <c r="T3" i="2"/>
  <c r="R3" i="2"/>
  <c r="Q3" i="2"/>
  <c r="S28" i="1"/>
  <c r="R19" i="1"/>
  <c r="R10" i="1"/>
  <c r="V22" i="1"/>
  <c r="V23" i="1"/>
  <c r="V24" i="1"/>
  <c r="V25" i="1"/>
  <c r="V27" i="1"/>
  <c r="V28" i="1"/>
  <c r="V29" i="1"/>
  <c r="V21" i="1"/>
  <c r="U22" i="1"/>
  <c r="U23" i="1"/>
  <c r="U24" i="1"/>
  <c r="U25" i="1"/>
  <c r="U27" i="1"/>
  <c r="U28" i="1"/>
  <c r="U29" i="1"/>
  <c r="U21" i="1"/>
  <c r="S22" i="1"/>
  <c r="S23" i="1"/>
  <c r="S24" i="1"/>
  <c r="S25" i="1"/>
  <c r="S27" i="1"/>
  <c r="S29" i="1"/>
  <c r="S21" i="1"/>
  <c r="R22" i="1"/>
  <c r="R23" i="1"/>
  <c r="R24" i="1"/>
  <c r="R25" i="1"/>
  <c r="R27" i="1"/>
  <c r="R28" i="1"/>
  <c r="R29" i="1"/>
  <c r="R21" i="1"/>
  <c r="V17" i="1"/>
  <c r="V18" i="1"/>
  <c r="V19" i="1"/>
  <c r="V16" i="1"/>
  <c r="U17" i="1"/>
  <c r="U18" i="1"/>
  <c r="U19" i="1"/>
  <c r="U16" i="1"/>
  <c r="S17" i="1"/>
  <c r="S18" i="1"/>
  <c r="S19" i="1"/>
  <c r="S16" i="1"/>
  <c r="S14" i="1"/>
  <c r="S13" i="1"/>
  <c r="V14" i="1"/>
  <c r="V13" i="1"/>
  <c r="U14" i="1"/>
  <c r="U13" i="1"/>
  <c r="V4" i="1"/>
  <c r="V5" i="1"/>
  <c r="V6" i="1"/>
  <c r="V7" i="1"/>
  <c r="V8" i="1"/>
  <c r="V9" i="1"/>
  <c r="V10" i="1"/>
  <c r="V11" i="1"/>
  <c r="U4" i="1"/>
  <c r="U5" i="1"/>
  <c r="U6" i="1"/>
  <c r="U7" i="1"/>
  <c r="U8" i="1"/>
  <c r="U9" i="1"/>
  <c r="U10" i="1"/>
  <c r="U11" i="1"/>
  <c r="V3" i="1"/>
  <c r="U3" i="1"/>
  <c r="S4" i="1"/>
  <c r="S5" i="1"/>
  <c r="S6" i="1"/>
  <c r="S7" i="1"/>
  <c r="S8" i="1"/>
  <c r="S9" i="1"/>
  <c r="S10" i="1"/>
  <c r="S11" i="1"/>
  <c r="S3" i="1"/>
  <c r="R17" i="1"/>
  <c r="R18" i="1"/>
  <c r="R16" i="1"/>
  <c r="R14" i="1"/>
  <c r="R13" i="1"/>
  <c r="R7" i="1"/>
  <c r="R8" i="1"/>
  <c r="R9" i="1"/>
  <c r="R11" i="1"/>
  <c r="R4" i="1"/>
  <c r="R5" i="1"/>
  <c r="R6" i="1"/>
  <c r="R3" i="1"/>
  <c r="R20" i="2" l="1"/>
  <c r="T20" i="2"/>
  <c r="U20" i="2"/>
  <c r="Q20" i="2"/>
  <c r="U17" i="2"/>
  <c r="R17" i="2"/>
  <c r="T17" i="2"/>
  <c r="Q17" i="2"/>
  <c r="S30" i="1"/>
  <c r="R30" i="1"/>
  <c r="U30" i="1"/>
  <c r="V30" i="1"/>
  <c r="R26" i="1"/>
  <c r="S26" i="1"/>
  <c r="U26" i="1"/>
  <c r="V26" i="1"/>
  <c r="R12" i="2"/>
  <c r="U7" i="2"/>
  <c r="T25" i="1"/>
  <c r="T24" i="1"/>
  <c r="S5" i="2"/>
  <c r="S6" i="2"/>
  <c r="S9" i="2"/>
  <c r="S10" i="2"/>
  <c r="S11" i="2"/>
  <c r="S19" i="2"/>
  <c r="S15" i="2"/>
  <c r="Q12" i="2"/>
  <c r="S3" i="2"/>
  <c r="U12" i="2"/>
  <c r="T12" i="2"/>
  <c r="S16" i="2"/>
  <c r="Q7" i="2"/>
  <c r="S4" i="2"/>
  <c r="S14" i="2"/>
  <c r="R7" i="2"/>
  <c r="S8" i="2"/>
  <c r="T7" i="2"/>
  <c r="S18" i="2"/>
  <c r="S13" i="2"/>
  <c r="T28" i="1"/>
  <c r="T29" i="1"/>
  <c r="T23" i="1"/>
  <c r="T22" i="1"/>
  <c r="T16" i="1"/>
  <c r="V15" i="1"/>
  <c r="U15" i="1"/>
  <c r="S15" i="1"/>
  <c r="T9" i="1"/>
  <c r="U12" i="1"/>
  <c r="V12" i="1"/>
  <c r="T27" i="1"/>
  <c r="T21" i="1"/>
  <c r="T19" i="1"/>
  <c r="T18" i="1"/>
  <c r="S20" i="1"/>
  <c r="U20" i="1"/>
  <c r="V20" i="1"/>
  <c r="T17" i="1"/>
  <c r="R20" i="1"/>
  <c r="T14" i="1"/>
  <c r="R15" i="1"/>
  <c r="T11" i="1"/>
  <c r="T10" i="1"/>
  <c r="T8" i="1"/>
  <c r="T7" i="1"/>
  <c r="T6" i="1"/>
  <c r="S12" i="1"/>
  <c r="T5" i="1"/>
  <c r="T4" i="1"/>
  <c r="R12" i="1"/>
  <c r="T3" i="1"/>
  <c r="T13" i="1"/>
  <c r="S20" i="2" l="1"/>
  <c r="S17" i="2"/>
  <c r="Q22" i="2"/>
  <c r="R22" i="2"/>
  <c r="T26" i="1"/>
  <c r="R32" i="1"/>
  <c r="S32" i="1"/>
  <c r="S12" i="2"/>
  <c r="T22" i="2"/>
  <c r="U22" i="2"/>
  <c r="S7" i="2"/>
  <c r="T30" i="1"/>
  <c r="V32" i="1"/>
  <c r="T15" i="1"/>
  <c r="U32" i="1"/>
  <c r="T12" i="1"/>
  <c r="T20" i="1"/>
  <c r="S22" i="2" l="1"/>
  <c r="T32" i="1"/>
</calcChain>
</file>

<file path=xl/sharedStrings.xml><?xml version="1.0" encoding="utf-8"?>
<sst xmlns="http://schemas.openxmlformats.org/spreadsheetml/2006/main" count="178" uniqueCount="89">
  <si>
    <t>Using the RANZCR MSF Report Template</t>
  </si>
  <si>
    <r>
      <t xml:space="preserve">The </t>
    </r>
    <r>
      <rPr>
        <i/>
        <sz val="11"/>
        <color theme="1"/>
        <rFont val="Calibri"/>
        <family val="2"/>
        <scheme val="minor"/>
      </rPr>
      <t>RANZCR member</t>
    </r>
    <r>
      <rPr>
        <sz val="11"/>
        <color theme="1"/>
        <rFont val="Calibri"/>
        <family val="2"/>
        <scheme val="minor"/>
      </rPr>
      <t xml:space="preserve"> is responsible for arranging a </t>
    </r>
    <r>
      <rPr>
        <i/>
        <sz val="11"/>
        <color theme="1"/>
        <rFont val="Calibri"/>
        <family val="2"/>
        <scheme val="minor"/>
      </rPr>
      <t>Report Collator</t>
    </r>
    <r>
      <rPr>
        <sz val="11"/>
        <color theme="1"/>
        <rFont val="Calibri"/>
        <family val="2"/>
        <scheme val="minor"/>
      </rPr>
      <t xml:space="preserve"> to receive completed forms from assessors, de-identify them and collate the feedback and ratings from </t>
    </r>
    <r>
      <rPr>
        <i/>
        <sz val="11"/>
        <color theme="1"/>
        <rFont val="Calibri"/>
        <family val="2"/>
        <scheme val="minor"/>
      </rPr>
      <t xml:space="preserve">Assessors </t>
    </r>
    <r>
      <rPr>
        <sz val="11"/>
        <color theme="1"/>
        <rFont val="Calibri"/>
        <family val="2"/>
        <scheme val="minor"/>
      </rPr>
      <t xml:space="preserve">into the </t>
    </r>
    <r>
      <rPr>
        <i/>
        <sz val="11"/>
        <color theme="1"/>
        <rFont val="Calibri"/>
        <family val="2"/>
        <scheme val="minor"/>
      </rPr>
      <t>MSF Report Template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>The</t>
    </r>
    <r>
      <rPr>
        <b/>
        <i/>
        <sz val="11"/>
        <color theme="1"/>
        <rFont val="Calibri"/>
        <family val="2"/>
        <scheme val="minor"/>
      </rPr>
      <t xml:space="preserve"> Report Collator </t>
    </r>
    <r>
      <rPr>
        <b/>
        <sz val="11"/>
        <color theme="1"/>
        <rFont val="Calibri"/>
        <family val="2"/>
        <scheme val="minor"/>
      </rPr>
      <t xml:space="preserve">may be the same person as the </t>
    </r>
    <r>
      <rPr>
        <b/>
        <i/>
        <sz val="11"/>
        <color theme="1"/>
        <rFont val="Calibri"/>
        <family val="2"/>
        <scheme val="minor"/>
      </rPr>
      <t xml:space="preserve">Feedback Provider </t>
    </r>
    <r>
      <rPr>
        <b/>
        <sz val="11"/>
        <color theme="1"/>
        <rFont val="Calibri"/>
        <family val="2"/>
        <scheme val="minor"/>
      </rPr>
      <t>or may be an administrative staff member</t>
    </r>
    <r>
      <rPr>
        <i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The report spreadsheet has separate worksheets for medical and non-medical assessors and allows for up to 12 medical colleagues and up to 12 non-medical colleagues. Enter the scores for each question from the </t>
    </r>
    <r>
      <rPr>
        <i/>
        <sz val="11"/>
        <color theme="1"/>
        <rFont val="Calibri"/>
        <family val="2"/>
        <scheme val="minor"/>
      </rPr>
      <t>RANZCR Member</t>
    </r>
    <r>
      <rPr>
        <sz val="11"/>
        <color theme="1"/>
        <rFont val="Calibri"/>
        <family val="2"/>
        <scheme val="minor"/>
      </rPr>
      <t xml:space="preserve">'s self-assessment into the blue cells and scores from the </t>
    </r>
    <r>
      <rPr>
        <i/>
        <sz val="11"/>
        <color theme="1"/>
        <rFont val="Calibri"/>
        <family val="2"/>
        <scheme val="minor"/>
      </rPr>
      <t>Assesors</t>
    </r>
    <r>
      <rPr>
        <sz val="11"/>
        <color theme="1"/>
        <rFont val="Calibri"/>
        <family val="2"/>
        <scheme val="minor"/>
      </rPr>
      <t xml:space="preserve"> in the green cells. for any "Unable to Answer" scores, leave the cell blank. </t>
    </r>
    <r>
      <rPr>
        <u/>
        <sz val="11"/>
        <color theme="1"/>
        <rFont val="Calibri"/>
        <family val="2"/>
        <scheme val="minor"/>
      </rPr>
      <t xml:space="preserve">Once completed, the </t>
    </r>
    <r>
      <rPr>
        <i/>
        <u/>
        <sz val="11"/>
        <color theme="1"/>
        <rFont val="Calibri"/>
        <family val="2"/>
        <scheme val="minor"/>
      </rPr>
      <t>Report Collator</t>
    </r>
    <r>
      <rPr>
        <u/>
        <sz val="11"/>
        <color theme="1"/>
        <rFont val="Calibri"/>
        <family val="2"/>
        <scheme val="minor"/>
      </rPr>
      <t xml:space="preserve"> should hide columns F to Q (containing the ratings from individual Assessors) and save the file in PDF format and return it to the </t>
    </r>
    <r>
      <rPr>
        <i/>
        <u/>
        <sz val="11"/>
        <color theme="1"/>
        <rFont val="Calibri"/>
        <family val="2"/>
        <scheme val="minor"/>
      </rPr>
      <t>RANZCR Member</t>
    </r>
    <r>
      <rPr>
        <u/>
        <sz val="11"/>
        <color theme="1"/>
        <rFont val="Calibri"/>
        <family val="2"/>
        <scheme val="minor"/>
      </rPr>
      <t xml:space="preserve">. The </t>
    </r>
    <r>
      <rPr>
        <i/>
        <u/>
        <sz val="11"/>
        <color theme="1"/>
        <rFont val="Calibri"/>
        <family val="2"/>
        <scheme val="minor"/>
      </rPr>
      <t>RANZCR Member</t>
    </r>
    <r>
      <rPr>
        <u/>
        <sz val="11"/>
        <color theme="1"/>
        <rFont val="Calibri"/>
        <family val="2"/>
        <scheme val="minor"/>
      </rPr>
      <t xml:space="preserve"> will then send this to their </t>
    </r>
    <r>
      <rPr>
        <i/>
        <u/>
        <sz val="11"/>
        <color theme="1"/>
        <rFont val="Calibri"/>
        <family val="2"/>
        <scheme val="minor"/>
      </rPr>
      <t>Feedback Provider</t>
    </r>
    <r>
      <rPr>
        <i/>
        <sz val="11"/>
        <color theme="1"/>
        <rFont val="Calibri"/>
        <family val="2"/>
        <scheme val="minor"/>
      </rPr>
      <t>.</t>
    </r>
  </si>
  <si>
    <r>
      <t xml:space="preserve">ENTER SCORES FROM THE </t>
    </r>
    <r>
      <rPr>
        <b/>
        <i/>
        <sz val="11"/>
        <color theme="0"/>
        <rFont val="Calibri"/>
        <family val="2"/>
        <scheme val="minor"/>
      </rPr>
      <t>RANZCR MEMBER</t>
    </r>
    <r>
      <rPr>
        <b/>
        <sz val="11"/>
        <color theme="0"/>
        <rFont val="Calibri"/>
        <family val="2"/>
        <scheme val="minor"/>
      </rPr>
      <t xml:space="preserve"> IN THE BLUE CELLS AND SCORES FROM THE </t>
    </r>
    <r>
      <rPr>
        <b/>
        <i/>
        <sz val="11"/>
        <color theme="0"/>
        <rFont val="Calibri"/>
        <family val="2"/>
        <scheme val="minor"/>
      </rPr>
      <t xml:space="preserve">ASSESSORS </t>
    </r>
    <r>
      <rPr>
        <b/>
        <sz val="11"/>
        <color theme="0"/>
        <rFont val="Calibri"/>
        <family val="2"/>
        <scheme val="minor"/>
      </rPr>
      <t>IN THE GREEN CELLS. FOR  ANY "UNABLE TO ANSWER" RESPONSES, PLEASE LEAVE THE CELL BLANK</t>
    </r>
  </si>
  <si>
    <t>Category</t>
  </si>
  <si>
    <t>Sub-category</t>
  </si>
  <si>
    <t>Q#</t>
  </si>
  <si>
    <t>Question</t>
  </si>
  <si>
    <t>Self Assessment</t>
  </si>
  <si>
    <t>Assessor 1</t>
  </si>
  <si>
    <t>Assessor 2</t>
  </si>
  <si>
    <t>Assessor 3</t>
  </si>
  <si>
    <t>Assessor 4</t>
  </si>
  <si>
    <t>Assessor 5</t>
  </si>
  <si>
    <t>Assessor 6</t>
  </si>
  <si>
    <t>Assessor 7</t>
  </si>
  <si>
    <t>Assessor 8</t>
  </si>
  <si>
    <t>Assessor 9</t>
  </si>
  <si>
    <t>Assessor 10</t>
  </si>
  <si>
    <t>Assessor 11</t>
  </si>
  <si>
    <t>Assessor 12</t>
  </si>
  <si>
    <t>TOTAL SCORE</t>
  </si>
  <si>
    <t>NUMBER OF ASSESSORS</t>
  </si>
  <si>
    <t>AVERAGE SCORE</t>
  </si>
  <si>
    <t>LOWEST SCORE</t>
  </si>
  <si>
    <t>HIGHEST SCORE</t>
  </si>
  <si>
    <t>SELF-ASSESSMENT COMMENTS</t>
  </si>
  <si>
    <t>ASSESSOR COMMENTS</t>
  </si>
  <si>
    <t>Medical Clinical Knowledge and Application</t>
  </si>
  <si>
    <t>Knowledge</t>
  </si>
  <si>
    <t>Does this doctor demonstrate up-to-date knowledge and information required to manage patients?</t>
  </si>
  <si>
    <t>Clinical Judgement</t>
  </si>
  <si>
    <t>Does this doctor demonstrate the ability to integrate cognitive and clinical skills, and consider alternatives in making therapeutic decisions?</t>
  </si>
  <si>
    <t>Procedural Skills</t>
  </si>
  <si>
    <t>How well does the doctor demonstrate the ability to perform practical/technical procedures?</t>
  </si>
  <si>
    <t>Responsibility</t>
  </si>
  <si>
    <t>How well does the doctor accept responsibility for his or her own actions and understand limitations of own knowledge and experience?</t>
  </si>
  <si>
    <t>Self-assessment</t>
  </si>
  <si>
    <t>Does this doctor accept the limits of own competence and functions within own capabilities?</t>
  </si>
  <si>
    <t>Problem-solving skills</t>
  </si>
  <si>
    <t>How well does this doctor critically assess information and respond to urgent situations?</t>
  </si>
  <si>
    <t>Medical Care</t>
  </si>
  <si>
    <t>does this doctor effectively manage patients through integration of skills resulting in comprehensive high-quality care?</t>
  </si>
  <si>
    <t>Management of Complex Problems</t>
  </si>
  <si>
    <t>Does this doctor demonstrate the ability to manage patients with multiple complex problems?</t>
  </si>
  <si>
    <t>Safety</t>
  </si>
  <si>
    <t>Does this doctor apply safe radiation practice?</t>
  </si>
  <si>
    <t>SELF-ASSESSMENT CATEGORY SUB-TOTAL</t>
  </si>
  <si>
    <t>CATEGORY SUB-TOTALS</t>
  </si>
  <si>
    <t>Reporting/Record Keeping and Organisational Skills</t>
  </si>
  <si>
    <t>Organisational Skills</t>
  </si>
  <si>
    <t>How well does the doctor demonstrate the ability to plan, coordinate and complete administrative tasks associated with radiotherapeutic care?</t>
  </si>
  <si>
    <t>Reports</t>
  </si>
  <si>
    <t>Does this doctor complete succinct and accurate reports without delay?</t>
  </si>
  <si>
    <t>Communication and Relationship Skills</t>
  </si>
  <si>
    <t>Communication with Patients</t>
  </si>
  <si>
    <t>How does the doctor relate and communicate with patients?</t>
  </si>
  <si>
    <t>Communication with Doctors</t>
  </si>
  <si>
    <t>How does the doctor relate to other doctors and referring practitioners for continuing care?</t>
  </si>
  <si>
    <t>Communication with Team</t>
  </si>
  <si>
    <t>How does the doctor relate to other staff and members of the health care team?</t>
  </si>
  <si>
    <t>Interpersonal Skills</t>
  </si>
  <si>
    <t>Does the doctor value the experience of others?</t>
  </si>
  <si>
    <t>Personal Qualities and Self-Assessment</t>
  </si>
  <si>
    <t>Respect</t>
  </si>
  <si>
    <t>Does this doctor show respect for the rights, choices, beliefs and confidentiality of patients?</t>
  </si>
  <si>
    <t>Integrity</t>
  </si>
  <si>
    <t>Does this doctor demonstrate integrity and compassion in patient care?</t>
  </si>
  <si>
    <t>Moral and Ethical Behaviour</t>
  </si>
  <si>
    <t>What is the standard of moral and ethical behaviour of this doctor towards patients, families and colleagues?</t>
  </si>
  <si>
    <t>Professional Attitudes</t>
  </si>
  <si>
    <t>Does this doctor show honesty at all times in their workplace?</t>
  </si>
  <si>
    <t>Personal Consideration</t>
  </si>
  <si>
    <t>Does this doctor put patient welfare ahead of personal consideration?</t>
  </si>
  <si>
    <t>Continuing Education and Quality Assurance</t>
  </si>
  <si>
    <t>Ongoing Education</t>
  </si>
  <si>
    <t>Does this doctor contribute to the education of radiation oncologist colleagues and other coworkers?</t>
  </si>
  <si>
    <t>Quality Assurance</t>
  </si>
  <si>
    <t>Does this doctor demonstrate the ability to initiate and evaluate quality assurance programs and contribute to quality improvement?</t>
  </si>
  <si>
    <t>Quality of Care</t>
  </si>
  <si>
    <t>Does this doctor show a resourceful attitude towards continuing education to enhance quality of patient care?</t>
  </si>
  <si>
    <t>SELF-ASSESSMENT ALL CATEGORIES</t>
  </si>
  <si>
    <t>ALL CATEGORIES</t>
  </si>
  <si>
    <t>COMMENTS</t>
  </si>
  <si>
    <t>Skills</t>
  </si>
  <si>
    <t>How would you describe this doctors manual and technical skills?</t>
  </si>
  <si>
    <t>How does the doctor relate to other doctors ?</t>
  </si>
  <si>
    <t>Does the doctor introduce himself/herself appropriately to patients?</t>
  </si>
  <si>
    <t>Organising Skills and Continuing Education</t>
  </si>
  <si>
    <t>Does this doctor contribute to the education of co-workers?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</si>
</sst>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0" fillId="0" borderId="2" xfId="0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3" borderId="4" xfId="0" applyFill="1" applyBorder="1"/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2" fillId="4" borderId="5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2" fillId="4" borderId="5" xfId="0" applyNumberFormat="1" applyFont="1" applyFill="1" applyBorder="1" applyAlignment="1">
      <alignment horizontal="center"/>
    </xf>
    <xf numFmtId="1" fontId="2" fillId="5" borderId="5" xfId="0" applyNumberFormat="1" applyFont="1" applyFill="1" applyBorder="1" applyAlignment="1">
      <alignment horizontal="center"/>
    </xf>
    <xf numFmtId="2" fontId="2" fillId="5" borderId="5" xfId="0" applyNumberFormat="1" applyFont="1" applyFill="1" applyBorder="1" applyAlignment="1">
      <alignment horizontal="center"/>
    </xf>
    <xf numFmtId="0" fontId="2" fillId="0" borderId="6" xfId="0" applyFont="1" applyBorder="1"/>
    <xf numFmtId="0" fontId="3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3" borderId="0" xfId="0" applyFill="1"/>
    <xf numFmtId="0" fontId="0" fillId="3" borderId="1" xfId="0" applyFill="1" applyBorder="1" applyAlignment="1">
      <alignment vertical="top" wrapText="1"/>
    </xf>
    <xf numFmtId="0" fontId="0" fillId="0" borderId="1" xfId="0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vertical="top" wrapText="1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E94D4-CFC6-4399-99D6-4DBFBD8367E9}">
  <dimension ref="A1:A2"/>
  <sheetViews>
    <sheetView tabSelected="1" workbookViewId="0">
      <selection activeCell="D2" sqref="D2"/>
    </sheetView>
  </sheetViews>
  <sheetFormatPr defaultRowHeight="15"/>
  <cols>
    <col min="1" max="1" width="81.140625" customWidth="1"/>
  </cols>
  <sheetData>
    <row r="1" spans="1:1">
      <c r="A1" s="1" t="s">
        <v>0</v>
      </c>
    </row>
    <row r="2" spans="1:1" ht="180">
      <c r="A2" s="31" t="s">
        <v>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A0979-74D7-4378-B400-362080F38792}">
  <dimension ref="A1:X32"/>
  <sheetViews>
    <sheetView topLeftCell="A22" zoomScaleNormal="100" workbookViewId="0">
      <selection activeCell="D29" sqref="D29"/>
    </sheetView>
  </sheetViews>
  <sheetFormatPr defaultRowHeight="15"/>
  <cols>
    <col min="1" max="1" width="47.7109375" bestFit="1" customWidth="1"/>
    <col min="2" max="2" width="33" bestFit="1" customWidth="1"/>
    <col min="3" max="3" width="3.42578125" bestFit="1" customWidth="1"/>
    <col min="4" max="4" width="37.7109375" bestFit="1" customWidth="1"/>
    <col min="5" max="5" width="15.5703125" bestFit="1" customWidth="1"/>
    <col min="6" max="14" width="10.140625" customWidth="1"/>
    <col min="15" max="17" width="11.140625" customWidth="1"/>
    <col min="18" max="18" width="12.7109375" bestFit="1" customWidth="1"/>
    <col min="19" max="19" width="22.5703125" bestFit="1" customWidth="1"/>
    <col min="20" max="20" width="15.7109375" bestFit="1" customWidth="1"/>
    <col min="21" max="21" width="14.5703125" bestFit="1" customWidth="1"/>
    <col min="22" max="22" width="14.85546875" bestFit="1" customWidth="1"/>
    <col min="23" max="23" width="28.85546875" bestFit="1" customWidth="1"/>
    <col min="24" max="24" width="27.140625" customWidth="1"/>
  </cols>
  <sheetData>
    <row r="1" spans="1:24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4">
      <c r="A2" s="1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3" t="s">
        <v>17</v>
      </c>
      <c r="P2" s="3" t="s">
        <v>18</v>
      </c>
      <c r="Q2" s="3" t="s">
        <v>19</v>
      </c>
      <c r="R2" s="2" t="s">
        <v>20</v>
      </c>
      <c r="S2" s="2" t="s">
        <v>21</v>
      </c>
      <c r="T2" s="2" t="s">
        <v>22</v>
      </c>
      <c r="U2" s="2" t="s">
        <v>23</v>
      </c>
      <c r="V2" s="2" t="s">
        <v>24</v>
      </c>
      <c r="W2" s="18" t="s">
        <v>25</v>
      </c>
      <c r="X2" s="18" t="s">
        <v>26</v>
      </c>
    </row>
    <row r="3" spans="1:24" ht="45">
      <c r="A3" s="4" t="s">
        <v>27</v>
      </c>
      <c r="B3" s="4" t="s">
        <v>28</v>
      </c>
      <c r="C3" s="4">
        <v>1</v>
      </c>
      <c r="D3" s="5" t="s">
        <v>29</v>
      </c>
      <c r="E3" s="21">
        <v>0</v>
      </c>
      <c r="F3" s="22">
        <v>0</v>
      </c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11">
        <f>SUM(F3:Q3)</f>
        <v>0</v>
      </c>
      <c r="S3" s="11">
        <f>COUNT(F3:Q3)</f>
        <v>1</v>
      </c>
      <c r="T3" s="14">
        <f>R3/S3</f>
        <v>0</v>
      </c>
      <c r="U3" s="11">
        <f>MIN(F3:Q3)</f>
        <v>0</v>
      </c>
      <c r="V3" s="11">
        <f>MAX(F3:Q3)</f>
        <v>0</v>
      </c>
      <c r="W3" s="24"/>
      <c r="X3" s="25"/>
    </row>
    <row r="4" spans="1:24" ht="60">
      <c r="A4" s="4" t="s">
        <v>27</v>
      </c>
      <c r="B4" s="4" t="s">
        <v>30</v>
      </c>
      <c r="C4" s="4">
        <v>2</v>
      </c>
      <c r="D4" s="5" t="s">
        <v>31</v>
      </c>
      <c r="E4" s="21">
        <v>0</v>
      </c>
      <c r="F4" s="22">
        <v>0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11">
        <f t="shared" ref="R4:R11" si="0">SUM(F4:Q4)</f>
        <v>0</v>
      </c>
      <c r="S4" s="11">
        <f t="shared" ref="S4:S11" si="1">COUNT(F4:Q4)</f>
        <v>1</v>
      </c>
      <c r="T4" s="14">
        <f t="shared" ref="T4:T15" si="2">R4/S4</f>
        <v>0</v>
      </c>
      <c r="U4" s="11">
        <f t="shared" ref="U4:U11" si="3">MIN(F4:Q4)</f>
        <v>0</v>
      </c>
      <c r="V4" s="11">
        <f t="shared" ref="V4:V11" si="4">MAX(F4:Q4)</f>
        <v>0</v>
      </c>
      <c r="W4" s="24"/>
      <c r="X4" s="25"/>
    </row>
    <row r="5" spans="1:24" ht="45">
      <c r="A5" s="4" t="s">
        <v>27</v>
      </c>
      <c r="B5" s="4" t="s">
        <v>32</v>
      </c>
      <c r="C5" s="4">
        <v>3</v>
      </c>
      <c r="D5" s="5" t="s">
        <v>33</v>
      </c>
      <c r="E5" s="21">
        <v>0</v>
      </c>
      <c r="F5" s="22">
        <v>0</v>
      </c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11">
        <f t="shared" si="0"/>
        <v>0</v>
      </c>
      <c r="S5" s="11">
        <f t="shared" si="1"/>
        <v>1</v>
      </c>
      <c r="T5" s="14">
        <f t="shared" si="2"/>
        <v>0</v>
      </c>
      <c r="U5" s="11">
        <f t="shared" si="3"/>
        <v>0</v>
      </c>
      <c r="V5" s="11">
        <f t="shared" si="4"/>
        <v>0</v>
      </c>
      <c r="W5" s="24"/>
      <c r="X5" s="25"/>
    </row>
    <row r="6" spans="1:24" ht="60">
      <c r="A6" s="4" t="s">
        <v>27</v>
      </c>
      <c r="B6" s="4" t="s">
        <v>34</v>
      </c>
      <c r="C6" s="4">
        <v>4</v>
      </c>
      <c r="D6" s="5" t="s">
        <v>35</v>
      </c>
      <c r="E6" s="21">
        <v>0</v>
      </c>
      <c r="F6" s="22">
        <v>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11">
        <f t="shared" si="0"/>
        <v>0</v>
      </c>
      <c r="S6" s="11">
        <f t="shared" si="1"/>
        <v>1</v>
      </c>
      <c r="T6" s="14">
        <f t="shared" si="2"/>
        <v>0</v>
      </c>
      <c r="U6" s="11">
        <f t="shared" si="3"/>
        <v>0</v>
      </c>
      <c r="V6" s="11">
        <f t="shared" si="4"/>
        <v>0</v>
      </c>
      <c r="W6" s="24"/>
      <c r="X6" s="25"/>
    </row>
    <row r="7" spans="1:24" ht="45">
      <c r="A7" s="4" t="s">
        <v>27</v>
      </c>
      <c r="B7" s="4" t="s">
        <v>36</v>
      </c>
      <c r="C7" s="4">
        <v>5</v>
      </c>
      <c r="D7" s="5" t="s">
        <v>37</v>
      </c>
      <c r="E7" s="21">
        <v>0</v>
      </c>
      <c r="F7" s="22">
        <v>0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11">
        <f t="shared" si="0"/>
        <v>0</v>
      </c>
      <c r="S7" s="11">
        <f t="shared" si="1"/>
        <v>1</v>
      </c>
      <c r="T7" s="14">
        <f t="shared" si="2"/>
        <v>0</v>
      </c>
      <c r="U7" s="11">
        <f t="shared" si="3"/>
        <v>0</v>
      </c>
      <c r="V7" s="11">
        <f t="shared" si="4"/>
        <v>0</v>
      </c>
      <c r="W7" s="24"/>
      <c r="X7" s="25"/>
    </row>
    <row r="8" spans="1:24" ht="45">
      <c r="A8" s="4" t="s">
        <v>27</v>
      </c>
      <c r="B8" s="4" t="s">
        <v>38</v>
      </c>
      <c r="C8" s="4">
        <v>6</v>
      </c>
      <c r="D8" s="5" t="s">
        <v>39</v>
      </c>
      <c r="E8" s="21">
        <v>0</v>
      </c>
      <c r="F8" s="22">
        <v>0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11">
        <f t="shared" si="0"/>
        <v>0</v>
      </c>
      <c r="S8" s="11">
        <f t="shared" si="1"/>
        <v>1</v>
      </c>
      <c r="T8" s="14">
        <f t="shared" si="2"/>
        <v>0</v>
      </c>
      <c r="U8" s="11">
        <f t="shared" si="3"/>
        <v>0</v>
      </c>
      <c r="V8" s="11">
        <f t="shared" si="4"/>
        <v>0</v>
      </c>
      <c r="W8" s="24"/>
      <c r="X8" s="25"/>
    </row>
    <row r="9" spans="1:24" ht="60">
      <c r="A9" s="4" t="s">
        <v>27</v>
      </c>
      <c r="B9" s="4" t="s">
        <v>40</v>
      </c>
      <c r="C9" s="4">
        <v>7</v>
      </c>
      <c r="D9" s="5" t="s">
        <v>41</v>
      </c>
      <c r="E9" s="21">
        <v>0</v>
      </c>
      <c r="F9" s="22">
        <v>0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11">
        <f t="shared" si="0"/>
        <v>0</v>
      </c>
      <c r="S9" s="11">
        <f t="shared" si="1"/>
        <v>1</v>
      </c>
      <c r="T9" s="14">
        <f t="shared" si="2"/>
        <v>0</v>
      </c>
      <c r="U9" s="11">
        <f t="shared" si="3"/>
        <v>0</v>
      </c>
      <c r="V9" s="11">
        <f t="shared" si="4"/>
        <v>0</v>
      </c>
      <c r="W9" s="24"/>
      <c r="X9" s="25"/>
    </row>
    <row r="10" spans="1:24" ht="45">
      <c r="A10" s="4" t="s">
        <v>27</v>
      </c>
      <c r="B10" s="4" t="s">
        <v>42</v>
      </c>
      <c r="C10" s="4">
        <v>8</v>
      </c>
      <c r="D10" s="5" t="s">
        <v>43</v>
      </c>
      <c r="E10" s="21">
        <v>0</v>
      </c>
      <c r="F10" s="22">
        <v>0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11">
        <f t="shared" si="0"/>
        <v>0</v>
      </c>
      <c r="S10" s="11">
        <f t="shared" si="1"/>
        <v>1</v>
      </c>
      <c r="T10" s="14">
        <f t="shared" si="2"/>
        <v>0</v>
      </c>
      <c r="U10" s="11">
        <f t="shared" si="3"/>
        <v>0</v>
      </c>
      <c r="V10" s="11">
        <f t="shared" si="4"/>
        <v>0</v>
      </c>
      <c r="W10" s="24"/>
      <c r="X10" s="25"/>
    </row>
    <row r="11" spans="1:24" ht="30.75" thickBot="1">
      <c r="A11" s="6" t="s">
        <v>27</v>
      </c>
      <c r="B11" s="6" t="s">
        <v>44</v>
      </c>
      <c r="C11" s="6">
        <v>9</v>
      </c>
      <c r="D11" s="7" t="s">
        <v>45</v>
      </c>
      <c r="E11" s="21">
        <v>0</v>
      </c>
      <c r="F11" s="23">
        <v>0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12">
        <f t="shared" si="0"/>
        <v>0</v>
      </c>
      <c r="S11" s="11">
        <f t="shared" si="1"/>
        <v>1</v>
      </c>
      <c r="T11" s="14">
        <f t="shared" si="2"/>
        <v>0</v>
      </c>
      <c r="U11" s="11">
        <f t="shared" si="3"/>
        <v>0</v>
      </c>
      <c r="V11" s="11">
        <f t="shared" si="4"/>
        <v>0</v>
      </c>
      <c r="W11" s="24"/>
      <c r="X11" s="25"/>
    </row>
    <row r="12" spans="1:24" ht="15.75" thickBot="1">
      <c r="A12" s="10"/>
      <c r="B12" s="10"/>
      <c r="C12" s="10"/>
      <c r="D12" s="19" t="s">
        <v>46</v>
      </c>
      <c r="E12" s="20">
        <f>SUM(E3:E11)</f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32" t="s">
        <v>47</v>
      </c>
      <c r="P12" s="32"/>
      <c r="Q12" s="32"/>
      <c r="R12" s="13">
        <f>SUM(R3:R11)</f>
        <v>0</v>
      </c>
      <c r="S12" s="13">
        <f>SUM(S3:S11)</f>
        <v>9</v>
      </c>
      <c r="T12" s="15">
        <f>R12/S12</f>
        <v>0</v>
      </c>
      <c r="U12" s="13">
        <f>MIN(U3:U11)</f>
        <v>0</v>
      </c>
      <c r="V12" s="13">
        <f>MAX(V3:V11)</f>
        <v>0</v>
      </c>
      <c r="W12" s="26"/>
      <c r="X12" s="26"/>
    </row>
    <row r="13" spans="1:24" ht="60">
      <c r="A13" s="4" t="s">
        <v>48</v>
      </c>
      <c r="B13" s="8" t="s">
        <v>49</v>
      </c>
      <c r="C13" s="8">
        <v>10</v>
      </c>
      <c r="D13" s="9" t="s">
        <v>50</v>
      </c>
      <c r="E13" s="21">
        <v>0</v>
      </c>
      <c r="F13" s="23">
        <v>0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11">
        <f>SUM(F13:Q13)</f>
        <v>0</v>
      </c>
      <c r="S13" s="11">
        <f>COUNT(F13:Q13)</f>
        <v>1</v>
      </c>
      <c r="T13" s="14">
        <f t="shared" si="2"/>
        <v>0</v>
      </c>
      <c r="U13" s="11">
        <f>MIN(F13:Q13)</f>
        <v>0</v>
      </c>
      <c r="V13" s="11">
        <f>MAX(F13:Q13)</f>
        <v>0</v>
      </c>
      <c r="W13" s="24"/>
      <c r="X13" s="25"/>
    </row>
    <row r="14" spans="1:24" ht="30.75" thickBot="1">
      <c r="A14" s="4" t="s">
        <v>48</v>
      </c>
      <c r="B14" s="8" t="s">
        <v>51</v>
      </c>
      <c r="C14" s="8">
        <v>11</v>
      </c>
      <c r="D14" s="9" t="s">
        <v>52</v>
      </c>
      <c r="E14" s="21">
        <v>0</v>
      </c>
      <c r="F14" s="23">
        <v>0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11">
        <f>SUM(F14:Q14)</f>
        <v>0</v>
      </c>
      <c r="S14" s="11">
        <f>COUNT(F14:Q14)</f>
        <v>1</v>
      </c>
      <c r="T14" s="14">
        <f t="shared" si="2"/>
        <v>0</v>
      </c>
      <c r="U14" s="11">
        <f>MIN(F14:Q14)</f>
        <v>0</v>
      </c>
      <c r="V14" s="11">
        <f>MAX(F14:Q14)</f>
        <v>0</v>
      </c>
      <c r="W14" s="24"/>
      <c r="X14" s="25"/>
    </row>
    <row r="15" spans="1:24" ht="15.75" thickBot="1">
      <c r="A15" s="10"/>
      <c r="B15" s="10"/>
      <c r="C15" s="10"/>
      <c r="D15" s="19" t="s">
        <v>46</v>
      </c>
      <c r="E15" s="20">
        <f>SUM(E13:E14)</f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32" t="s">
        <v>47</v>
      </c>
      <c r="P15" s="32"/>
      <c r="Q15" s="32"/>
      <c r="R15" s="13">
        <f>SUM(R13:R14)</f>
        <v>0</v>
      </c>
      <c r="S15" s="13">
        <f>SUM(S13:S14)</f>
        <v>2</v>
      </c>
      <c r="T15" s="15">
        <f t="shared" si="2"/>
        <v>0</v>
      </c>
      <c r="U15" s="13">
        <f>MIN(U13:U14)</f>
        <v>0</v>
      </c>
      <c r="V15" s="13">
        <f>MAX(V13:V14)</f>
        <v>0</v>
      </c>
      <c r="W15" s="26"/>
      <c r="X15" s="26"/>
    </row>
    <row r="16" spans="1:24" ht="30">
      <c r="A16" s="4" t="s">
        <v>53</v>
      </c>
      <c r="B16" s="8" t="s">
        <v>54</v>
      </c>
      <c r="C16" s="8">
        <v>12</v>
      </c>
      <c r="D16" s="9" t="s">
        <v>55</v>
      </c>
      <c r="E16" s="21">
        <v>0</v>
      </c>
      <c r="F16" s="23">
        <v>0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11">
        <f>SUM(F16:Q16)</f>
        <v>0</v>
      </c>
      <c r="S16" s="11">
        <f>COUNT(F16:Q16)</f>
        <v>1</v>
      </c>
      <c r="T16" s="14">
        <f>(R16/S16)</f>
        <v>0</v>
      </c>
      <c r="U16" s="11">
        <f>MIN(F16:Q16)</f>
        <v>0</v>
      </c>
      <c r="V16" s="11">
        <f>MAX(F16:Q16)</f>
        <v>0</v>
      </c>
      <c r="W16" s="24"/>
      <c r="X16" s="25"/>
    </row>
    <row r="17" spans="1:24" ht="45">
      <c r="A17" s="4" t="s">
        <v>53</v>
      </c>
      <c r="B17" s="8" t="s">
        <v>56</v>
      </c>
      <c r="C17" s="8">
        <v>13</v>
      </c>
      <c r="D17" s="9" t="s">
        <v>57</v>
      </c>
      <c r="E17" s="21">
        <v>0</v>
      </c>
      <c r="F17" s="23">
        <v>0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11">
        <f t="shared" ref="R17:R19" si="5">SUM(F17:Q17)</f>
        <v>0</v>
      </c>
      <c r="S17" s="11">
        <f t="shared" ref="S17:S19" si="6">COUNT(F17:Q17)</f>
        <v>1</v>
      </c>
      <c r="T17" s="14">
        <f t="shared" ref="T17:T19" si="7">(R17/S17)</f>
        <v>0</v>
      </c>
      <c r="U17" s="11">
        <f t="shared" ref="U17:U19" si="8">MIN(F17:Q17)</f>
        <v>0</v>
      </c>
      <c r="V17" s="11">
        <f t="shared" ref="V17:V19" si="9">MAX(F17:Q17)</f>
        <v>0</v>
      </c>
      <c r="W17" s="24"/>
      <c r="X17" s="25"/>
    </row>
    <row r="18" spans="1:24" ht="45">
      <c r="A18" s="4" t="s">
        <v>53</v>
      </c>
      <c r="B18" s="8" t="s">
        <v>58</v>
      </c>
      <c r="C18" s="8">
        <v>14</v>
      </c>
      <c r="D18" s="9" t="s">
        <v>59</v>
      </c>
      <c r="E18" s="21">
        <v>0</v>
      </c>
      <c r="F18" s="23">
        <v>0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11">
        <f t="shared" si="5"/>
        <v>0</v>
      </c>
      <c r="S18" s="11">
        <f t="shared" si="6"/>
        <v>1</v>
      </c>
      <c r="T18" s="14">
        <f t="shared" si="7"/>
        <v>0</v>
      </c>
      <c r="U18" s="11">
        <f t="shared" si="8"/>
        <v>0</v>
      </c>
      <c r="V18" s="11">
        <f t="shared" si="9"/>
        <v>0</v>
      </c>
      <c r="W18" s="24"/>
      <c r="X18" s="25"/>
    </row>
    <row r="19" spans="1:24" ht="30.75" thickBot="1">
      <c r="A19" s="4" t="s">
        <v>53</v>
      </c>
      <c r="B19" s="8" t="s">
        <v>60</v>
      </c>
      <c r="C19" s="8">
        <v>15</v>
      </c>
      <c r="D19" s="9" t="s">
        <v>61</v>
      </c>
      <c r="E19" s="21">
        <v>0</v>
      </c>
      <c r="F19" s="23">
        <v>0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11">
        <f t="shared" si="5"/>
        <v>0</v>
      </c>
      <c r="S19" s="11">
        <f t="shared" si="6"/>
        <v>1</v>
      </c>
      <c r="T19" s="14">
        <f t="shared" si="7"/>
        <v>0</v>
      </c>
      <c r="U19" s="11">
        <f t="shared" si="8"/>
        <v>0</v>
      </c>
      <c r="V19" s="11">
        <f t="shared" si="9"/>
        <v>0</v>
      </c>
      <c r="W19" s="24"/>
      <c r="X19" s="25"/>
    </row>
    <row r="20" spans="1:24" ht="15.75" thickBot="1">
      <c r="A20" s="10"/>
      <c r="B20" s="10"/>
      <c r="C20" s="10"/>
      <c r="D20" s="19" t="s">
        <v>46</v>
      </c>
      <c r="E20" s="20">
        <f>SUM(E16:E19)</f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32" t="s">
        <v>47</v>
      </c>
      <c r="P20" s="32"/>
      <c r="Q20" s="32"/>
      <c r="R20" s="13">
        <f>SUM(R16:R19)</f>
        <v>0</v>
      </c>
      <c r="S20" s="13">
        <f>SUM(S16:S19)</f>
        <v>4</v>
      </c>
      <c r="T20" s="15">
        <f t="shared" ref="T20:T29" si="10">(R20/S20)</f>
        <v>0</v>
      </c>
      <c r="U20" s="13">
        <f>MIN(U16:U19)</f>
        <v>0</v>
      </c>
      <c r="V20" s="13">
        <f>MAX(V16:V19)</f>
        <v>0</v>
      </c>
      <c r="W20" s="26"/>
      <c r="X20" s="26"/>
    </row>
    <row r="21" spans="1:24" ht="45">
      <c r="A21" s="4" t="s">
        <v>62</v>
      </c>
      <c r="B21" s="8" t="s">
        <v>63</v>
      </c>
      <c r="C21" s="8">
        <v>16</v>
      </c>
      <c r="D21" s="9" t="s">
        <v>64</v>
      </c>
      <c r="E21" s="21">
        <v>0</v>
      </c>
      <c r="F21" s="23">
        <v>0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11">
        <f>SUM(F21:Q21)</f>
        <v>0</v>
      </c>
      <c r="S21" s="11">
        <f>COUNT(F21:Q21)</f>
        <v>1</v>
      </c>
      <c r="T21" s="14">
        <f t="shared" si="10"/>
        <v>0</v>
      </c>
      <c r="U21" s="11">
        <f>MIN(F21:Q21)</f>
        <v>0</v>
      </c>
      <c r="V21" s="11">
        <f>MAX(F21:Q21)</f>
        <v>0</v>
      </c>
      <c r="W21" s="24"/>
      <c r="X21" s="25"/>
    </row>
    <row r="22" spans="1:24" ht="30">
      <c r="A22" s="4" t="s">
        <v>62</v>
      </c>
      <c r="B22" s="8" t="s">
        <v>65</v>
      </c>
      <c r="C22" s="8">
        <v>17</v>
      </c>
      <c r="D22" s="9" t="s">
        <v>66</v>
      </c>
      <c r="E22" s="21">
        <v>0</v>
      </c>
      <c r="F22" s="23">
        <v>0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11">
        <f t="shared" ref="R22:R29" si="11">SUM(F22:Q22)</f>
        <v>0</v>
      </c>
      <c r="S22" s="11">
        <f t="shared" ref="S22:S29" si="12">COUNT(F22:Q22)</f>
        <v>1</v>
      </c>
      <c r="T22" s="14">
        <f t="shared" si="10"/>
        <v>0</v>
      </c>
      <c r="U22" s="11">
        <f t="shared" ref="U22:U29" si="13">MIN(F22:Q22)</f>
        <v>0</v>
      </c>
      <c r="V22" s="11">
        <f t="shared" ref="V22:V29" si="14">MAX(F22:Q22)</f>
        <v>0</v>
      </c>
      <c r="W22" s="24"/>
      <c r="X22" s="25"/>
    </row>
    <row r="23" spans="1:24" ht="45">
      <c r="A23" s="4" t="s">
        <v>62</v>
      </c>
      <c r="B23" s="8" t="s">
        <v>67</v>
      </c>
      <c r="C23" s="8">
        <v>18</v>
      </c>
      <c r="D23" s="9" t="s">
        <v>68</v>
      </c>
      <c r="E23" s="21">
        <v>0</v>
      </c>
      <c r="F23" s="23">
        <v>0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11">
        <f t="shared" si="11"/>
        <v>0</v>
      </c>
      <c r="S23" s="11">
        <f t="shared" si="12"/>
        <v>1</v>
      </c>
      <c r="T23" s="14">
        <f t="shared" si="10"/>
        <v>0</v>
      </c>
      <c r="U23" s="11">
        <f t="shared" si="13"/>
        <v>0</v>
      </c>
      <c r="V23" s="11">
        <f t="shared" si="14"/>
        <v>0</v>
      </c>
      <c r="W23" s="24"/>
      <c r="X23" s="25"/>
    </row>
    <row r="24" spans="1:24" ht="30">
      <c r="A24" s="4" t="s">
        <v>62</v>
      </c>
      <c r="B24" s="8" t="s">
        <v>69</v>
      </c>
      <c r="C24" s="8">
        <v>19</v>
      </c>
      <c r="D24" s="9" t="s">
        <v>70</v>
      </c>
      <c r="E24" s="21">
        <v>0</v>
      </c>
      <c r="F24" s="23">
        <v>0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11">
        <f t="shared" si="11"/>
        <v>0</v>
      </c>
      <c r="S24" s="11">
        <f t="shared" si="12"/>
        <v>1</v>
      </c>
      <c r="T24" s="14">
        <f t="shared" si="10"/>
        <v>0</v>
      </c>
      <c r="U24" s="11">
        <f t="shared" si="13"/>
        <v>0</v>
      </c>
      <c r="V24" s="11">
        <f t="shared" si="14"/>
        <v>0</v>
      </c>
      <c r="W24" s="24"/>
      <c r="X24" s="25"/>
    </row>
    <row r="25" spans="1:24" ht="30.75" thickBot="1">
      <c r="A25" s="4" t="s">
        <v>62</v>
      </c>
      <c r="B25" s="8" t="s">
        <v>71</v>
      </c>
      <c r="C25" s="8">
        <v>20</v>
      </c>
      <c r="D25" s="9" t="s">
        <v>72</v>
      </c>
      <c r="E25" s="21">
        <v>0</v>
      </c>
      <c r="F25" s="23">
        <v>0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11">
        <f t="shared" si="11"/>
        <v>0</v>
      </c>
      <c r="S25" s="11">
        <f t="shared" si="12"/>
        <v>1</v>
      </c>
      <c r="T25" s="14">
        <f t="shared" si="10"/>
        <v>0</v>
      </c>
      <c r="U25" s="11">
        <f t="shared" si="13"/>
        <v>0</v>
      </c>
      <c r="V25" s="11">
        <f t="shared" si="14"/>
        <v>0</v>
      </c>
      <c r="W25" s="24"/>
      <c r="X25" s="25"/>
    </row>
    <row r="26" spans="1:24" ht="15.75" thickBot="1">
      <c r="A26" s="10"/>
      <c r="B26" s="10"/>
      <c r="C26" s="10"/>
      <c r="D26" s="19" t="s">
        <v>46</v>
      </c>
      <c r="E26" s="20">
        <f>SUM(E21:E25)</f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32" t="s">
        <v>47</v>
      </c>
      <c r="P26" s="32"/>
      <c r="Q26" s="32"/>
      <c r="R26" s="13">
        <f>SUM(R21:R25)</f>
        <v>0</v>
      </c>
      <c r="S26" s="13">
        <f>SUM(S21:S25)</f>
        <v>5</v>
      </c>
      <c r="T26" s="15">
        <f t="shared" si="10"/>
        <v>0</v>
      </c>
      <c r="U26" s="13">
        <f>MIN(U21:U25)</f>
        <v>0</v>
      </c>
      <c r="V26" s="13">
        <f>MAX(V21:V25)</f>
        <v>0</v>
      </c>
      <c r="W26" s="27"/>
      <c r="X26" s="27"/>
    </row>
    <row r="27" spans="1:24" ht="45">
      <c r="A27" s="4" t="s">
        <v>73</v>
      </c>
      <c r="B27" s="8" t="s">
        <v>74</v>
      </c>
      <c r="C27" s="8">
        <v>21</v>
      </c>
      <c r="D27" s="9" t="s">
        <v>75</v>
      </c>
      <c r="E27" s="21">
        <v>0</v>
      </c>
      <c r="F27" s="23">
        <v>0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11">
        <f t="shared" si="11"/>
        <v>0</v>
      </c>
      <c r="S27" s="11">
        <f t="shared" si="12"/>
        <v>1</v>
      </c>
      <c r="T27" s="14">
        <f t="shared" si="10"/>
        <v>0</v>
      </c>
      <c r="U27" s="11">
        <f t="shared" si="13"/>
        <v>0</v>
      </c>
      <c r="V27" s="11">
        <f t="shared" si="14"/>
        <v>0</v>
      </c>
      <c r="W27" s="24"/>
      <c r="X27" s="25"/>
    </row>
    <row r="28" spans="1:24" ht="60">
      <c r="A28" s="4" t="s">
        <v>73</v>
      </c>
      <c r="B28" s="8" t="s">
        <v>76</v>
      </c>
      <c r="C28" s="8">
        <v>22</v>
      </c>
      <c r="D28" s="9" t="s">
        <v>77</v>
      </c>
      <c r="E28" s="21">
        <v>0</v>
      </c>
      <c r="F28" s="23">
        <v>0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11">
        <f t="shared" si="11"/>
        <v>0</v>
      </c>
      <c r="S28" s="11">
        <f t="shared" si="12"/>
        <v>1</v>
      </c>
      <c r="T28" s="14">
        <f t="shared" si="10"/>
        <v>0</v>
      </c>
      <c r="U28" s="11">
        <f t="shared" si="13"/>
        <v>0</v>
      </c>
      <c r="V28" s="11">
        <f t="shared" si="14"/>
        <v>0</v>
      </c>
      <c r="W28" s="24"/>
      <c r="X28" s="25"/>
    </row>
    <row r="29" spans="1:24" ht="45.75" thickBot="1">
      <c r="A29" s="4" t="s">
        <v>73</v>
      </c>
      <c r="B29" s="8" t="s">
        <v>78</v>
      </c>
      <c r="C29" s="8">
        <v>23</v>
      </c>
      <c r="D29" s="9" t="s">
        <v>79</v>
      </c>
      <c r="E29" s="21">
        <v>0</v>
      </c>
      <c r="F29" s="23">
        <v>0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11">
        <f t="shared" si="11"/>
        <v>0</v>
      </c>
      <c r="S29" s="11">
        <f t="shared" si="12"/>
        <v>1</v>
      </c>
      <c r="T29" s="14">
        <f t="shared" si="10"/>
        <v>0</v>
      </c>
      <c r="U29" s="11">
        <f t="shared" si="13"/>
        <v>0</v>
      </c>
      <c r="V29" s="11">
        <f t="shared" si="14"/>
        <v>0</v>
      </c>
      <c r="W29" s="24"/>
      <c r="X29" s="25"/>
    </row>
    <row r="30" spans="1:24" ht="15.75" thickBot="1">
      <c r="A30" s="10"/>
      <c r="B30" s="10"/>
      <c r="C30" s="10"/>
      <c r="D30" s="19" t="s">
        <v>46</v>
      </c>
      <c r="E30" s="20">
        <f>SUM(E27:E29)</f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32" t="s">
        <v>47</v>
      </c>
      <c r="P30" s="32"/>
      <c r="Q30" s="32"/>
      <c r="R30" s="13">
        <f>SUM(R27:R29)</f>
        <v>0</v>
      </c>
      <c r="S30" s="13">
        <f>SUM(S27:S29)</f>
        <v>3</v>
      </c>
      <c r="T30" s="15">
        <f>R30/S30</f>
        <v>0</v>
      </c>
      <c r="U30" s="13">
        <f>MIN(U27:U29)</f>
        <v>0</v>
      </c>
      <c r="V30" s="13">
        <f>MAX(V27:V29)</f>
        <v>0</v>
      </c>
    </row>
    <row r="31" spans="1:24" ht="15.75" thickBot="1"/>
    <row r="32" spans="1:24" ht="15.75" thickBot="1">
      <c r="A32" s="10"/>
      <c r="B32" s="10"/>
      <c r="C32" s="10"/>
      <c r="D32" s="19" t="s">
        <v>80</v>
      </c>
      <c r="E32" s="20">
        <f>E12+E15+E20+E30</f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32" t="s">
        <v>81</v>
      </c>
      <c r="P32" s="32"/>
      <c r="Q32" s="32"/>
      <c r="R32" s="16">
        <f>R12+R15+R20+R26+R30</f>
        <v>0</v>
      </c>
      <c r="S32" s="16">
        <f>S12+S15+S20+S26+S30</f>
        <v>23</v>
      </c>
      <c r="T32" s="17">
        <f>R32/S32</f>
        <v>0</v>
      </c>
      <c r="U32" s="16">
        <f>MIN(U3:U30)</f>
        <v>0</v>
      </c>
      <c r="V32" s="16">
        <f>MAX(V3:V30)</f>
        <v>0</v>
      </c>
    </row>
  </sheetData>
  <sheetProtection selectLockedCells="1"/>
  <protectedRanges>
    <protectedRange sqref="E3:Q11" name="Range1"/>
  </protectedRanges>
  <mergeCells count="7">
    <mergeCell ref="O32:Q32"/>
    <mergeCell ref="O26:Q26"/>
    <mergeCell ref="A1:Q1"/>
    <mergeCell ref="O12:Q12"/>
    <mergeCell ref="O15:Q15"/>
    <mergeCell ref="O20:Q20"/>
    <mergeCell ref="O30:Q30"/>
  </mergeCells>
  <pageMargins left="0.7" right="0.7" top="0.75" bottom="0.75" header="0.3" footer="0.3"/>
  <pageSetup paperSize="9" orientation="portrait" horizontalDpi="1200" verticalDpi="1200" r:id="rId1"/>
  <ignoredErrors>
    <ignoredError sqref="R12:S12 U12:V12 R15:S15 U15:V15 R20:S20 U20:V20 R26:S26 U26:V26" formula="1"/>
    <ignoredError sqref="T27:T29 T17:T25" evalError="1"/>
    <ignoredError sqref="R3:R11 S3:S11 U3:V11 R13:S13 U13:V13 R14:S14 U14:V14 R16:S16 U16:V16 R17:S17 U17:V17 R18:S18 U18:V18 R19:S19 U19:V19 R21:S21 U21:V21 R22:S22 U22:V22 R23:S23 U23:V23 R24:S24 U24:V24 R25:S25 U25:V25 R27:S27 U27:V27 R28:S28 U28:V28 R29:S29 U29:V2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0370-0F22-4F43-9FD4-312BA78AAA88}">
  <sheetPr>
    <pageSetUpPr fitToPage="1"/>
  </sheetPr>
  <dimension ref="A1:V22"/>
  <sheetViews>
    <sheetView topLeftCell="A13" workbookViewId="0">
      <selection activeCell="F14" sqref="F14"/>
    </sheetView>
  </sheetViews>
  <sheetFormatPr defaultRowHeight="15"/>
  <cols>
    <col min="1" max="1" width="40.7109375" bestFit="1" customWidth="1"/>
    <col min="2" max="2" width="27.7109375" bestFit="1" customWidth="1"/>
    <col min="3" max="3" width="3.42578125" bestFit="1" customWidth="1"/>
    <col min="4" max="4" width="31.85546875" customWidth="1"/>
    <col min="5" max="13" width="10.140625" customWidth="1"/>
    <col min="14" max="16" width="11.140625" customWidth="1"/>
    <col min="17" max="17" width="12.7109375" bestFit="1" customWidth="1"/>
    <col min="18" max="18" width="22.5703125" bestFit="1" customWidth="1"/>
    <col min="19" max="19" width="15.7109375" bestFit="1" customWidth="1"/>
    <col min="20" max="20" width="14.5703125" bestFit="1" customWidth="1"/>
    <col min="21" max="21" width="14.85546875" bestFit="1" customWidth="1"/>
    <col min="22" max="22" width="26.42578125" customWidth="1"/>
  </cols>
  <sheetData>
    <row r="1" spans="1:22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26"/>
      <c r="S1" s="26"/>
      <c r="T1" s="26"/>
      <c r="U1" s="26"/>
      <c r="V1" s="26"/>
    </row>
    <row r="2" spans="1:22">
      <c r="A2" s="1" t="s">
        <v>3</v>
      </c>
      <c r="B2" s="2" t="s">
        <v>4</v>
      </c>
      <c r="C2" s="2" t="s">
        <v>5</v>
      </c>
      <c r="D2" s="2" t="s">
        <v>6</v>
      </c>
      <c r="E2" s="28" t="s">
        <v>8</v>
      </c>
      <c r="F2" s="28" t="s">
        <v>9</v>
      </c>
      <c r="G2" s="28" t="s">
        <v>10</v>
      </c>
      <c r="H2" s="28" t="s">
        <v>11</v>
      </c>
      <c r="I2" s="28" t="s">
        <v>12</v>
      </c>
      <c r="J2" s="28" t="s">
        <v>13</v>
      </c>
      <c r="K2" s="28" t="s">
        <v>14</v>
      </c>
      <c r="L2" s="28" t="s">
        <v>15</v>
      </c>
      <c r="M2" s="28" t="s">
        <v>16</v>
      </c>
      <c r="N2" s="28" t="s">
        <v>17</v>
      </c>
      <c r="O2" s="28" t="s">
        <v>18</v>
      </c>
      <c r="P2" s="28" t="s">
        <v>19</v>
      </c>
      <c r="Q2" s="2" t="s">
        <v>20</v>
      </c>
      <c r="R2" s="2" t="s">
        <v>21</v>
      </c>
      <c r="S2" s="2" t="s">
        <v>22</v>
      </c>
      <c r="T2" s="2" t="s">
        <v>23</v>
      </c>
      <c r="U2" s="2" t="s">
        <v>24</v>
      </c>
      <c r="V2" s="18" t="s">
        <v>82</v>
      </c>
    </row>
    <row r="3" spans="1:22" ht="75">
      <c r="A3" s="4" t="s">
        <v>27</v>
      </c>
      <c r="B3" s="4" t="s">
        <v>34</v>
      </c>
      <c r="C3" s="4">
        <v>1</v>
      </c>
      <c r="D3" s="5" t="s">
        <v>35</v>
      </c>
      <c r="E3" s="22">
        <v>0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1">
        <f t="shared" ref="Q3:Q6" si="0">SUM(E3:P3)</f>
        <v>0</v>
      </c>
      <c r="R3" s="11">
        <f t="shared" ref="R3:R6" si="1">COUNT(E3:P3)</f>
        <v>1</v>
      </c>
      <c r="S3" s="14">
        <f t="shared" ref="S3:S6" si="2">Q3/R3</f>
        <v>0</v>
      </c>
      <c r="T3" s="11">
        <f t="shared" ref="T3:T6" si="3">MIN(E3:P3)</f>
        <v>0</v>
      </c>
      <c r="U3" s="11">
        <f t="shared" ref="U3:U6" si="4">MAX(E3:P3)</f>
        <v>0</v>
      </c>
      <c r="V3" s="25"/>
    </row>
    <row r="4" spans="1:22" ht="45">
      <c r="A4" s="4" t="s">
        <v>27</v>
      </c>
      <c r="B4" s="4" t="s">
        <v>38</v>
      </c>
      <c r="C4" s="4">
        <v>2</v>
      </c>
      <c r="D4" s="5" t="s">
        <v>39</v>
      </c>
      <c r="E4" s="22">
        <v>0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1">
        <f t="shared" si="0"/>
        <v>0</v>
      </c>
      <c r="R4" s="11">
        <f t="shared" si="1"/>
        <v>1</v>
      </c>
      <c r="S4" s="14">
        <f t="shared" si="2"/>
        <v>0</v>
      </c>
      <c r="T4" s="11">
        <f t="shared" si="3"/>
        <v>0</v>
      </c>
      <c r="U4" s="11">
        <f t="shared" si="4"/>
        <v>0</v>
      </c>
      <c r="V4" s="25"/>
    </row>
    <row r="5" spans="1:22" ht="60">
      <c r="A5" s="4" t="s">
        <v>27</v>
      </c>
      <c r="B5" s="4" t="s">
        <v>40</v>
      </c>
      <c r="C5" s="4">
        <v>3</v>
      </c>
      <c r="D5" s="5" t="s">
        <v>41</v>
      </c>
      <c r="E5" s="22">
        <v>0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11">
        <f t="shared" si="0"/>
        <v>0</v>
      </c>
      <c r="R5" s="11">
        <f t="shared" si="1"/>
        <v>1</v>
      </c>
      <c r="S5" s="14">
        <f t="shared" si="2"/>
        <v>0</v>
      </c>
      <c r="T5" s="11">
        <f t="shared" si="3"/>
        <v>0</v>
      </c>
      <c r="U5" s="11">
        <f t="shared" si="4"/>
        <v>0</v>
      </c>
      <c r="V5" s="25"/>
    </row>
    <row r="6" spans="1:22" ht="45.75" thickBot="1">
      <c r="A6" s="6" t="s">
        <v>27</v>
      </c>
      <c r="B6" s="6" t="s">
        <v>83</v>
      </c>
      <c r="C6" s="6">
        <v>4</v>
      </c>
      <c r="D6" s="7" t="s">
        <v>84</v>
      </c>
      <c r="E6" s="23">
        <v>0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12">
        <f t="shared" si="0"/>
        <v>0</v>
      </c>
      <c r="R6" s="11">
        <f t="shared" si="1"/>
        <v>1</v>
      </c>
      <c r="S6" s="14">
        <f t="shared" si="2"/>
        <v>0</v>
      </c>
      <c r="T6" s="11">
        <f t="shared" si="3"/>
        <v>0</v>
      </c>
      <c r="U6" s="11">
        <f t="shared" si="4"/>
        <v>0</v>
      </c>
      <c r="V6" s="25"/>
    </row>
    <row r="7" spans="1:22" ht="15.75" thickBot="1">
      <c r="A7" s="10"/>
      <c r="B7" s="10"/>
      <c r="C7" s="10"/>
      <c r="D7" s="10"/>
      <c r="E7" s="29"/>
      <c r="F7" s="29"/>
      <c r="G7" s="29"/>
      <c r="H7" s="29"/>
      <c r="I7" s="29"/>
      <c r="J7" s="29"/>
      <c r="K7" s="29"/>
      <c r="L7" s="29"/>
      <c r="M7" s="29"/>
      <c r="N7" s="33" t="s">
        <v>47</v>
      </c>
      <c r="O7" s="33"/>
      <c r="P7" s="33"/>
      <c r="Q7" s="13">
        <f>SUM(Q3:Q6)</f>
        <v>0</v>
      </c>
      <c r="R7" s="13">
        <f>SUM(R3:R6)</f>
        <v>4</v>
      </c>
      <c r="S7" s="15">
        <f>Q7/R7</f>
        <v>0</v>
      </c>
      <c r="T7" s="13">
        <f>MIN(T3:T6)</f>
        <v>0</v>
      </c>
      <c r="U7" s="13">
        <f>MAX(U3:U6)</f>
        <v>0</v>
      </c>
      <c r="V7" s="26"/>
    </row>
    <row r="8" spans="1:22" ht="30">
      <c r="A8" s="4" t="s">
        <v>53</v>
      </c>
      <c r="B8" s="8" t="s">
        <v>54</v>
      </c>
      <c r="C8" s="8">
        <v>5</v>
      </c>
      <c r="D8" s="9" t="s">
        <v>55</v>
      </c>
      <c r="E8" s="23">
        <v>0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11">
        <f>SUM(E8:P8)</f>
        <v>0</v>
      </c>
      <c r="R8" s="11">
        <f>COUNT(E8:P8)</f>
        <v>1</v>
      </c>
      <c r="S8" s="14">
        <f>(Q8/R8)</f>
        <v>0</v>
      </c>
      <c r="T8" s="11">
        <f>MIN(E8:P8)</f>
        <v>0</v>
      </c>
      <c r="U8" s="11">
        <f>MAX(E8:P8)</f>
        <v>0</v>
      </c>
      <c r="V8" s="25"/>
    </row>
    <row r="9" spans="1:22" ht="30">
      <c r="A9" s="4" t="s">
        <v>53</v>
      </c>
      <c r="B9" s="8" t="s">
        <v>56</v>
      </c>
      <c r="C9" s="8">
        <v>6</v>
      </c>
      <c r="D9" s="9" t="s">
        <v>85</v>
      </c>
      <c r="E9" s="23">
        <v>0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11">
        <f t="shared" ref="Q9:Q11" si="5">SUM(E9:P9)</f>
        <v>0</v>
      </c>
      <c r="R9" s="11">
        <f t="shared" ref="R9:R11" si="6">COUNT(E9:P9)</f>
        <v>1</v>
      </c>
      <c r="S9" s="14">
        <f t="shared" ref="S9:S19" si="7">(Q9/R9)</f>
        <v>0</v>
      </c>
      <c r="T9" s="11">
        <f t="shared" ref="T9:T11" si="8">MIN(E9:P9)</f>
        <v>0</v>
      </c>
      <c r="U9" s="11">
        <f t="shared" ref="U9:U11" si="9">MAX(E9:P9)</f>
        <v>0</v>
      </c>
      <c r="V9" s="25"/>
    </row>
    <row r="10" spans="1:22" ht="45">
      <c r="A10" s="4" t="s">
        <v>53</v>
      </c>
      <c r="B10" s="8" t="s">
        <v>58</v>
      </c>
      <c r="C10" s="8">
        <v>7</v>
      </c>
      <c r="D10" s="9" t="s">
        <v>59</v>
      </c>
      <c r="E10" s="23">
        <v>0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11">
        <f t="shared" si="5"/>
        <v>0</v>
      </c>
      <c r="R10" s="11">
        <f t="shared" si="6"/>
        <v>1</v>
      </c>
      <c r="S10" s="14">
        <f t="shared" si="7"/>
        <v>0</v>
      </c>
      <c r="T10" s="11">
        <f t="shared" si="8"/>
        <v>0</v>
      </c>
      <c r="U10" s="11">
        <f t="shared" si="9"/>
        <v>0</v>
      </c>
      <c r="V10" s="25"/>
    </row>
    <row r="11" spans="1:22" ht="45.75" thickBot="1">
      <c r="A11" s="4" t="s">
        <v>53</v>
      </c>
      <c r="B11" s="8" t="s">
        <v>60</v>
      </c>
      <c r="C11" s="8">
        <v>8</v>
      </c>
      <c r="D11" s="9" t="s">
        <v>86</v>
      </c>
      <c r="E11" s="23">
        <v>0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11">
        <f t="shared" si="5"/>
        <v>0</v>
      </c>
      <c r="R11" s="11">
        <f t="shared" si="6"/>
        <v>1</v>
      </c>
      <c r="S11" s="14">
        <f t="shared" si="7"/>
        <v>0</v>
      </c>
      <c r="T11" s="11">
        <f t="shared" si="8"/>
        <v>0</v>
      </c>
      <c r="U11" s="11">
        <f t="shared" si="9"/>
        <v>0</v>
      </c>
      <c r="V11" s="25"/>
    </row>
    <row r="12" spans="1:22" ht="15.75" thickBot="1">
      <c r="A12" s="10"/>
      <c r="B12" s="10"/>
      <c r="C12" s="10"/>
      <c r="D12" s="10"/>
      <c r="E12" s="29"/>
      <c r="F12" s="29"/>
      <c r="G12" s="29"/>
      <c r="H12" s="29"/>
      <c r="I12" s="29"/>
      <c r="J12" s="29"/>
      <c r="K12" s="29"/>
      <c r="L12" s="29"/>
      <c r="M12" s="29"/>
      <c r="N12" s="33" t="s">
        <v>47</v>
      </c>
      <c r="O12" s="33"/>
      <c r="P12" s="33"/>
      <c r="Q12" s="13">
        <f>SUM(Q8:Q11)</f>
        <v>0</v>
      </c>
      <c r="R12" s="13">
        <f>SUM(R8:R11)</f>
        <v>4</v>
      </c>
      <c r="S12" s="15">
        <f t="shared" si="7"/>
        <v>0</v>
      </c>
      <c r="T12" s="13">
        <f>MIN(T8:T11)</f>
        <v>0</v>
      </c>
      <c r="U12" s="13">
        <f>MAX(U8:U11)</f>
        <v>0</v>
      </c>
      <c r="V12" s="26"/>
    </row>
    <row r="13" spans="1:22" ht="45">
      <c r="A13" s="4" t="s">
        <v>62</v>
      </c>
      <c r="B13" s="8" t="s">
        <v>63</v>
      </c>
      <c r="C13" s="8">
        <v>9</v>
      </c>
      <c r="D13" s="9" t="s">
        <v>64</v>
      </c>
      <c r="E13" s="23">
        <v>0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11">
        <f>SUM(E13:P13)</f>
        <v>0</v>
      </c>
      <c r="R13" s="11">
        <f>COUNT(E13:P13)</f>
        <v>1</v>
      </c>
      <c r="S13" s="14">
        <f t="shared" si="7"/>
        <v>0</v>
      </c>
      <c r="T13" s="11">
        <f>MIN(E13:P13)</f>
        <v>0</v>
      </c>
      <c r="U13" s="11">
        <f>MAX(E13:P13)</f>
        <v>0</v>
      </c>
      <c r="V13" s="25"/>
    </row>
    <row r="14" spans="1:22" ht="45">
      <c r="A14" s="4" t="s">
        <v>62</v>
      </c>
      <c r="B14" s="8" t="s">
        <v>65</v>
      </c>
      <c r="C14" s="8">
        <v>10</v>
      </c>
      <c r="D14" s="9" t="s">
        <v>66</v>
      </c>
      <c r="E14" s="23">
        <v>0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11">
        <f t="shared" ref="Q14:Q19" si="10">SUM(E14:P14)</f>
        <v>0</v>
      </c>
      <c r="R14" s="11">
        <f t="shared" ref="R14:R19" si="11">COUNT(E14:P14)</f>
        <v>1</v>
      </c>
      <c r="S14" s="14">
        <f t="shared" si="7"/>
        <v>0</v>
      </c>
      <c r="T14" s="11">
        <f t="shared" ref="T14:T19" si="12">MIN(E14:P14)</f>
        <v>0</v>
      </c>
      <c r="U14" s="11">
        <f t="shared" ref="U14:U19" si="13">MAX(E14:P14)</f>
        <v>0</v>
      </c>
      <c r="V14" s="25"/>
    </row>
    <row r="15" spans="1:22" ht="60">
      <c r="A15" s="4" t="s">
        <v>62</v>
      </c>
      <c r="B15" s="8" t="s">
        <v>67</v>
      </c>
      <c r="C15" s="8">
        <v>11</v>
      </c>
      <c r="D15" s="9" t="s">
        <v>68</v>
      </c>
      <c r="E15" s="23">
        <v>0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11">
        <f t="shared" si="10"/>
        <v>0</v>
      </c>
      <c r="R15" s="11">
        <f t="shared" si="11"/>
        <v>1</v>
      </c>
      <c r="S15" s="14">
        <f t="shared" si="7"/>
        <v>0</v>
      </c>
      <c r="T15" s="11">
        <f t="shared" si="12"/>
        <v>0</v>
      </c>
      <c r="U15" s="11">
        <f t="shared" si="13"/>
        <v>0</v>
      </c>
      <c r="V15" s="25"/>
    </row>
    <row r="16" spans="1:22" ht="30.75" thickBot="1">
      <c r="A16" s="4" t="s">
        <v>62</v>
      </c>
      <c r="B16" s="8" t="s">
        <v>69</v>
      </c>
      <c r="C16" s="8">
        <v>12</v>
      </c>
      <c r="D16" s="9" t="s">
        <v>70</v>
      </c>
      <c r="E16" s="23">
        <v>0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11">
        <f t="shared" si="10"/>
        <v>0</v>
      </c>
      <c r="R16" s="11">
        <f t="shared" si="11"/>
        <v>1</v>
      </c>
      <c r="S16" s="14">
        <f t="shared" si="7"/>
        <v>0</v>
      </c>
      <c r="T16" s="11">
        <f t="shared" si="12"/>
        <v>0</v>
      </c>
      <c r="U16" s="11">
        <f t="shared" si="13"/>
        <v>0</v>
      </c>
      <c r="V16" s="25"/>
    </row>
    <row r="17" spans="1:22" ht="15.75" thickBot="1">
      <c r="A17" s="10"/>
      <c r="B17" s="10"/>
      <c r="C17" s="10"/>
      <c r="D17" s="10"/>
      <c r="E17" s="29"/>
      <c r="F17" s="29"/>
      <c r="G17" s="29"/>
      <c r="H17" s="29"/>
      <c r="I17" s="29"/>
      <c r="J17" s="29"/>
      <c r="K17" s="29"/>
      <c r="L17" s="29"/>
      <c r="M17" s="29"/>
      <c r="N17" s="33" t="s">
        <v>47</v>
      </c>
      <c r="O17" s="33"/>
      <c r="P17" s="33"/>
      <c r="Q17" s="13">
        <f>SUM(Q13:Q16)</f>
        <v>0</v>
      </c>
      <c r="R17" s="13">
        <f>SUM(R13:R16)</f>
        <v>4</v>
      </c>
      <c r="S17" s="15">
        <f t="shared" si="7"/>
        <v>0</v>
      </c>
      <c r="T17" s="13">
        <f>MIN(T13:T16)</f>
        <v>0</v>
      </c>
      <c r="U17" s="13">
        <f>MAX(U13:U16)</f>
        <v>0</v>
      </c>
      <c r="V17" s="27"/>
    </row>
    <row r="18" spans="1:22" ht="75">
      <c r="A18" s="4" t="s">
        <v>87</v>
      </c>
      <c r="B18" s="8" t="s">
        <v>49</v>
      </c>
      <c r="C18" s="8">
        <v>13</v>
      </c>
      <c r="D18" s="9" t="s">
        <v>50</v>
      </c>
      <c r="E18" s="23">
        <v>0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11">
        <f>SUM(E18:P18)</f>
        <v>0</v>
      </c>
      <c r="R18" s="11">
        <f>COUNT(E18:P18)</f>
        <v>1</v>
      </c>
      <c r="S18" s="14">
        <f>Q18/R18</f>
        <v>0</v>
      </c>
      <c r="T18" s="11">
        <f>MIN(E18:P18)</f>
        <v>0</v>
      </c>
      <c r="U18" s="11">
        <f>MAX(E18:P18)</f>
        <v>0</v>
      </c>
      <c r="V18" s="25"/>
    </row>
    <row r="19" spans="1:22" ht="30.75" thickBot="1">
      <c r="A19" s="4" t="s">
        <v>87</v>
      </c>
      <c r="B19" s="8" t="s">
        <v>74</v>
      </c>
      <c r="C19" s="8">
        <v>14</v>
      </c>
      <c r="D19" s="9" t="s">
        <v>88</v>
      </c>
      <c r="E19" s="23">
        <v>0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11">
        <f t="shared" si="10"/>
        <v>0</v>
      </c>
      <c r="R19" s="11">
        <f t="shared" si="11"/>
        <v>1</v>
      </c>
      <c r="S19" s="14">
        <f t="shared" si="7"/>
        <v>0</v>
      </c>
      <c r="T19" s="11">
        <f t="shared" si="12"/>
        <v>0</v>
      </c>
      <c r="U19" s="11">
        <f t="shared" si="13"/>
        <v>0</v>
      </c>
      <c r="V19" s="25"/>
    </row>
    <row r="20" spans="1:22" ht="15.75" thickBot="1">
      <c r="A20" s="10"/>
      <c r="B20" s="10"/>
      <c r="C20" s="10"/>
      <c r="D20" s="10"/>
      <c r="E20" s="29"/>
      <c r="F20" s="29"/>
      <c r="G20" s="29"/>
      <c r="H20" s="29"/>
      <c r="I20" s="29"/>
      <c r="J20" s="29"/>
      <c r="K20" s="29"/>
      <c r="L20" s="29"/>
      <c r="M20" s="29"/>
      <c r="N20" s="33" t="s">
        <v>47</v>
      </c>
      <c r="O20" s="33"/>
      <c r="P20" s="33"/>
      <c r="Q20" s="13">
        <f>SUM(Q18:Q19)</f>
        <v>0</v>
      </c>
      <c r="R20" s="13">
        <f>SUM(R18:R19)</f>
        <v>2</v>
      </c>
      <c r="S20" s="15">
        <f>Q20/R20</f>
        <v>0</v>
      </c>
      <c r="T20" s="13">
        <f>MIN(T18:T19)</f>
        <v>0</v>
      </c>
      <c r="U20" s="13">
        <f>MAX(U18:U19)</f>
        <v>0</v>
      </c>
    </row>
    <row r="21" spans="1:22" ht="15.75" thickBot="1"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22" ht="15.75" thickBot="1">
      <c r="A22" s="10"/>
      <c r="B22" s="10"/>
      <c r="C22" s="10"/>
      <c r="D22" s="10"/>
      <c r="E22" s="29"/>
      <c r="F22" s="29"/>
      <c r="G22" s="29"/>
      <c r="H22" s="29"/>
      <c r="I22" s="29"/>
      <c r="J22" s="29"/>
      <c r="K22" s="29"/>
      <c r="L22" s="29"/>
      <c r="M22" s="29"/>
      <c r="N22" s="33" t="s">
        <v>81</v>
      </c>
      <c r="O22" s="33"/>
      <c r="P22" s="33"/>
      <c r="Q22" s="16">
        <f>Q7+Q12+Q17+Q20</f>
        <v>0</v>
      </c>
      <c r="R22" s="16">
        <f>R7+R12+R17+R20</f>
        <v>14</v>
      </c>
      <c r="S22" s="17">
        <f>Q22/R22</f>
        <v>0</v>
      </c>
      <c r="T22" s="16">
        <f>MIN(T3:T20)</f>
        <v>0</v>
      </c>
      <c r="U22" s="16">
        <f>MAX(U3:U20)</f>
        <v>0</v>
      </c>
    </row>
  </sheetData>
  <mergeCells count="6">
    <mergeCell ref="A1:Q1"/>
    <mergeCell ref="N7:P7"/>
    <mergeCell ref="N12:P12"/>
    <mergeCell ref="N20:P20"/>
    <mergeCell ref="N22:P22"/>
    <mergeCell ref="N17:P17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200" verticalDpi="1200" r:id="rId1"/>
  <ignoredErrors>
    <ignoredError sqref="T7:U7 Q7:R7 Q12:R12 T12:U12 S18:S19 Q17:R17 T17:U1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F81C14078B014F97232725FA51BC8E" ma:contentTypeVersion="13" ma:contentTypeDescription="Create a new document." ma:contentTypeScope="" ma:versionID="e0f2d6b0d990a8e034a0f245ce3da593">
  <xsd:schema xmlns:xsd="http://www.w3.org/2001/XMLSchema" xmlns:xs="http://www.w3.org/2001/XMLSchema" xmlns:p="http://schemas.microsoft.com/office/2006/metadata/properties" xmlns:ns2="81401218-c017-4ced-8a67-0d4e46c9d6fb" xmlns:ns3="3532cfa1-3662-494c-84cf-55859e363b0e" targetNamespace="http://schemas.microsoft.com/office/2006/metadata/properties" ma:root="true" ma:fieldsID="4135cc5a36550b9aee52cc6e78878e0c" ns2:_="" ns3:_="">
    <xsd:import namespace="81401218-c017-4ced-8a67-0d4e46c9d6fb"/>
    <xsd:import namespace="3532cfa1-3662-494c-84cf-55859e363b0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01218-c017-4ced-8a67-0d4e46c9d6f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2cfa1-3662-494c-84cf-55859e363b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6915B3-4B7F-46EA-AE6B-BA4CBD5E875A}"/>
</file>

<file path=customXml/itemProps2.xml><?xml version="1.0" encoding="utf-8"?>
<ds:datastoreItem xmlns:ds="http://schemas.openxmlformats.org/officeDocument/2006/customXml" ds:itemID="{CB6FF7B1-5A4C-44EC-BDAE-72025BE8C257}"/>
</file>

<file path=customXml/itemProps3.xml><?xml version="1.0" encoding="utf-8"?>
<ds:datastoreItem xmlns:ds="http://schemas.openxmlformats.org/officeDocument/2006/customXml" ds:itemID="{594EFF6F-CFF0-4200-A810-0DF6743C9E88}"/>
</file>

<file path=customXml/itemProps4.xml><?xml version="1.0" encoding="utf-8"?>
<ds:datastoreItem xmlns:ds="http://schemas.openxmlformats.org/officeDocument/2006/customXml" ds:itemID="{23F8445F-8DAF-405C-A768-E1FD0F1909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Latham</dc:creator>
  <cp:keywords/>
  <dc:description/>
  <cp:lastModifiedBy/>
  <cp:revision/>
  <dcterms:created xsi:type="dcterms:W3CDTF">2018-01-28T23:00:32Z</dcterms:created>
  <dcterms:modified xsi:type="dcterms:W3CDTF">2022-02-02T22:21:53Z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0x010100B6F81C14078B014F97232725FA51BC8E</vt:lpwstr>
  </property>
</Properties>
</file>